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6\Testületi ülések\1 Február\Előterjesztések\Előterjesztés II_5 mellékletei\"/>
    </mc:Choice>
  </mc:AlternateContent>
  <xr:revisionPtr revIDLastSave="0" documentId="8_{7BF0B09D-6FDF-429C-BA57-5BD088CC0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Munkalap1!$4:$7</definedName>
    <definedName name="_xlnm.Print_Area" localSheetId="0">Munkalap1!$A$1:$E$76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16" i="1" s="1"/>
  <c r="E43" i="1"/>
  <c r="C73" i="1"/>
  <c r="D73" i="1"/>
  <c r="E49" i="1"/>
  <c r="E74" i="1"/>
  <c r="E68" i="1"/>
  <c r="E67" i="1"/>
  <c r="E66" i="1"/>
  <c r="E65" i="1"/>
  <c r="E64" i="1"/>
  <c r="E63" i="1"/>
  <c r="E62" i="1"/>
  <c r="D60" i="1"/>
  <c r="C60" i="1"/>
  <c r="E57" i="1"/>
  <c r="E54" i="1"/>
  <c r="E53" i="1"/>
  <c r="E51" i="1"/>
  <c r="E50" i="1"/>
  <c r="E48" i="1"/>
  <c r="E47" i="1"/>
  <c r="E46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D16" i="1"/>
  <c r="E14" i="1"/>
  <c r="D13" i="1"/>
  <c r="C13" i="1"/>
  <c r="E11" i="1"/>
  <c r="E10" i="1"/>
  <c r="E9" i="1"/>
  <c r="D8" i="1"/>
  <c r="C8" i="1"/>
  <c r="E52" i="1" l="1"/>
  <c r="E73" i="1"/>
  <c r="D76" i="1"/>
  <c r="C76" i="1"/>
  <c r="E8" i="1"/>
  <c r="E13" i="1"/>
  <c r="E60" i="1"/>
  <c r="E16" i="1" l="1"/>
  <c r="E76" i="1" s="1"/>
  <c r="E77" i="1"/>
</calcChain>
</file>

<file path=xl/sharedStrings.xml><?xml version="1.0" encoding="utf-8"?>
<sst xmlns="http://schemas.openxmlformats.org/spreadsheetml/2006/main" count="69" uniqueCount="68">
  <si>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</si>
  <si>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</si>
  <si>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</si>
  <si>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</si>
  <si>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</si>
  <si>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</si>
  <si>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</si>
  <si>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</si>
  <si>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</si>
  <si>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</si>
  <si>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</si>
  <si>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</si>
  <si>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</si>
  <si>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</si>
  <si>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</si>
  <si>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</si>
  <si>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Monostori Erőd Hadkultúra Központ Nonprofit Kft támogatása</t>
  </si>
  <si>
    <t>Monostori Kulturális Egyesület támogatása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</si>
  <si>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</si>
  <si>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</si>
  <si>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</si>
  <si>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</si>
  <si>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</si>
  <si>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</si>
  <si>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</si>
  <si>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</si>
  <si>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</si>
  <si>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</si>
  <si>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</si>
  <si>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</si>
  <si>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Tanuló bérletek támogatása</t>
  </si>
  <si>
    <t>Önkormányzati szolidaritási hozzájárulás</t>
  </si>
  <si>
    <t>Kemence Egyesület "Országos közfoglalkoztatási mintaprogram működtetése"</t>
  </si>
  <si>
    <t>5.</t>
  </si>
  <si>
    <t>Működési célú visszafizetendő támogatások, kölcsönök nyújtása áht-n kívülre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</si>
  <si>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</si>
  <si>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</si>
  <si>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</si>
  <si>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</si>
  <si>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</si>
  <si>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</si>
  <si>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</si>
  <si>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</si>
  <si>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</si>
  <si>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</si>
  <si>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</si>
  <si>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</si>
  <si>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</si>
  <si>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</si>
  <si>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Erődök Városa Sportlövő Egyesület</t>
  </si>
  <si>
    <t>Kemence Egyesület szociális és marketing feladatok támogatása</t>
  </si>
  <si>
    <t>Duna-Gerecse Turisztikai Nonprofit KFT támogatása</t>
  </si>
  <si>
    <t>Komáromi Kulturális Közhasznú Nonprofit Kft támogatása</t>
  </si>
  <si>
    <t>051030 Nem veszélyes hulladék gyűjtése</t>
  </si>
  <si>
    <t>Autóbusz tanuló bérletek támogatása (Szent Imre Római Katolikus Ált.Isk.)</t>
  </si>
  <si>
    <t>Volánbusz Zrt 2025. évi közforgalmi menetrend szerinti személyszállítási feladatok</t>
  </si>
  <si>
    <t>Készfizető kezesség Komthermál Kft. folyószámla hitelére és járulékaira</t>
  </si>
  <si>
    <t>Készfizető kezesség Komáromi Távhő Kft. folyószámla hitelére és járulékaira</t>
  </si>
  <si>
    <t>013350 Az önkormányzati vagyonnal való gazdálkodással kapcsolatos feladatok - karbantartás</t>
  </si>
  <si>
    <t>Komthermál Kft-nek tagi kölcsön 1.</t>
  </si>
  <si>
    <t>Komthermál Kft-nek törzstőke emelés</t>
  </si>
  <si>
    <t>2026. évi tervezett  egyéb működési célú kiadások</t>
  </si>
  <si>
    <t>016080 Kiemelt állami és önkormányzati rendezvények</t>
  </si>
  <si>
    <t>Szőnyi Lovas SE.</t>
  </si>
  <si>
    <t>Háziorvosi praxisok támogatása</t>
  </si>
  <si>
    <t>Komárom Város Egressy Fúvószenekar támogatása</t>
  </si>
  <si>
    <t>106010 Lakóingatlan szociális bérbeadás, karbantartás</t>
  </si>
  <si>
    <t>2026. évi eredeti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</si>
</sst>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/>
    <xf numFmtId="3" fontId="6" fillId="0" borderId="1" xfId="0" applyNumberFormat="1" applyFont="1" applyBorder="1"/>
    <xf numFmtId="3" fontId="2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right" vertical="center" wrapText="1"/>
    </xf>
    <xf numFmtId="3" fontId="3" fillId="0" borderId="0" xfId="0" applyNumberFormat="1" applyFont="1"/>
    <xf numFmtId="0" fontId="5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3" fontId="2" fillId="2" borderId="0" xfId="0" applyNumberFormat="1" applyFont="1" applyFill="1"/>
    <xf numFmtId="3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1"/>
  <sheetViews>
    <sheetView tabSelected="1" zoomScaleNormal="100" workbookViewId="0">
      <selection activeCell="E27" sqref="E27"/>
    </sheetView>
  </sheetViews>
  <sheetFormatPr defaultRowHeight="12.75" x14ac:dyDescent="0.2"/>
  <cols>
    <col min="1" max="1" width="2.7109375" customWidth="1"/>
    <col min="2" max="2" width="66.85546875" customWidth="1"/>
    <col min="3" max="5" width="12.7109375" customWidth="1"/>
    <col min="6" max="6" width="10.140625" customWidth="1"/>
    <col min="8" max="8" width="11.7109375" customWidth="1"/>
  </cols>
  <sheetData>
    <row r="1" spans="1:6" x14ac:dyDescent="0.2">
      <c r="E1" s="1" t="s">
        <v>8</v>
      </c>
      <c r="F1" s="1"/>
    </row>
    <row r="2" spans="1:6" ht="12.75" customHeight="1" x14ac:dyDescent="0.2">
      <c r="A2" s="35" t="s">
        <v>6</v>
      </c>
      <c r="B2" s="35"/>
    </row>
    <row r="3" spans="1:6" ht="12.75" customHeight="1" x14ac:dyDescent="0.2">
      <c r="A3" s="35" t="s">
        <v>61</v>
      </c>
      <c r="B3" s="35"/>
    </row>
    <row r="4" spans="1:6" x14ac:dyDescent="0.2">
      <c r="E4" s="1" t="s">
        <v>7</v>
      </c>
      <c r="F4" s="1"/>
    </row>
    <row r="5" spans="1:6" ht="12.75" customHeight="1" x14ac:dyDescent="0.2">
      <c r="A5" s="36"/>
      <c r="B5" s="37" t="s">
        <v>0</v>
      </c>
      <c r="C5" s="33" t="s">
        <v>67</v>
      </c>
      <c r="D5" s="33"/>
      <c r="E5" s="33"/>
      <c r="F5" s="25"/>
    </row>
    <row r="6" spans="1:6" ht="12.75" customHeight="1" x14ac:dyDescent="0.2">
      <c r="A6" s="36"/>
      <c r="B6" s="37"/>
      <c r="C6" s="33" t="s">
        <v>4</v>
      </c>
      <c r="D6" s="33" t="s">
        <v>5</v>
      </c>
      <c r="E6" s="34" t="s">
        <v>2</v>
      </c>
      <c r="F6" s="26"/>
    </row>
    <row r="7" spans="1:6" ht="21" customHeight="1" x14ac:dyDescent="0.2">
      <c r="A7" s="36"/>
      <c r="B7" s="37"/>
      <c r="C7" s="33"/>
      <c r="D7" s="33"/>
      <c r="E7" s="34"/>
      <c r="F7" s="26"/>
    </row>
    <row r="8" spans="1:6" ht="12.75" customHeight="1" x14ac:dyDescent="0.2">
      <c r="A8" s="20" t="s">
        <v>1</v>
      </c>
      <c r="B8" s="12" t="s">
        <v>19</v>
      </c>
      <c r="C8" s="13">
        <f>SUM(C9:C11)</f>
        <v>100000</v>
      </c>
      <c r="D8" s="13">
        <f t="shared" ref="D8:E8" si="0">SUM(D9:D11)</f>
        <v>100000</v>
      </c>
      <c r="E8" s="13">
        <f t="shared" si="0"/>
        <v>200000</v>
      </c>
      <c r="F8" s="27"/>
    </row>
    <row r="9" spans="1:6" ht="12.75" customHeight="1" x14ac:dyDescent="0.2">
      <c r="A9" s="8"/>
      <c r="B9" s="14" t="s">
        <v>22</v>
      </c>
      <c r="C9" s="2">
        <v>50000</v>
      </c>
      <c r="D9" s="2"/>
      <c r="E9" s="2">
        <f>SUM(C9:D9)</f>
        <v>50000</v>
      </c>
      <c r="F9" s="24"/>
    </row>
    <row r="10" spans="1:6" ht="12.75" customHeight="1" x14ac:dyDescent="0.2">
      <c r="A10" s="8"/>
      <c r="B10" s="17" t="s">
        <v>56</v>
      </c>
      <c r="C10" s="2"/>
      <c r="D10" s="2">
        <v>100000</v>
      </c>
      <c r="E10" s="2">
        <f t="shared" ref="E10:E11" si="1">SUM(C10:D10)</f>
        <v>100000</v>
      </c>
      <c r="F10" s="24"/>
    </row>
    <row r="11" spans="1:6" ht="12.75" customHeight="1" x14ac:dyDescent="0.2">
      <c r="A11" s="8"/>
      <c r="B11" s="17" t="s">
        <v>57</v>
      </c>
      <c r="C11" s="2">
        <v>50000</v>
      </c>
      <c r="D11" s="2"/>
      <c r="E11" s="2">
        <f t="shared" si="1"/>
        <v>50000</v>
      </c>
      <c r="F11" s="24"/>
    </row>
    <row r="12" spans="1:6" ht="12.75" customHeight="1" x14ac:dyDescent="0.2">
      <c r="A12" s="8"/>
      <c r="B12" s="14"/>
      <c r="C12" s="2"/>
      <c r="D12" s="9"/>
      <c r="E12" s="2"/>
      <c r="F12" s="24"/>
    </row>
    <row r="13" spans="1:6" ht="12.75" customHeight="1" x14ac:dyDescent="0.2">
      <c r="A13" s="20" t="s">
        <v>3</v>
      </c>
      <c r="B13" s="12" t="s">
        <v>34</v>
      </c>
      <c r="C13" s="3">
        <f>SUM(C14:C14)</f>
        <v>0</v>
      </c>
      <c r="D13" s="3">
        <f>SUM(D14:D14)</f>
        <v>200000</v>
      </c>
      <c r="E13" s="3">
        <f>SUM(E14:E14)</f>
        <v>200000</v>
      </c>
      <c r="F13" s="28"/>
    </row>
    <row r="14" spans="1:6" ht="12.75" customHeight="1" x14ac:dyDescent="0.2">
      <c r="A14" s="20"/>
      <c r="B14" s="17" t="s">
        <v>59</v>
      </c>
      <c r="C14" s="3"/>
      <c r="D14" s="2">
        <v>200000</v>
      </c>
      <c r="E14" s="2">
        <f>SUM(C14:D14)</f>
        <v>200000</v>
      </c>
      <c r="F14" s="24"/>
    </row>
    <row r="15" spans="1:6" ht="12.75" customHeight="1" x14ac:dyDescent="0.2">
      <c r="A15" s="8"/>
      <c r="B15" s="10"/>
      <c r="C15" s="11"/>
      <c r="D15" s="11"/>
      <c r="E15" s="11"/>
      <c r="F15" s="29"/>
    </row>
    <row r="16" spans="1:6" x14ac:dyDescent="0.2">
      <c r="A16" s="20" t="s">
        <v>20</v>
      </c>
      <c r="B16" s="15" t="s">
        <v>21</v>
      </c>
      <c r="C16" s="6">
        <f>SUM(C17:C57)</f>
        <v>1753504</v>
      </c>
      <c r="D16" s="6">
        <f>SUM(D17:D57)</f>
        <v>2234298</v>
      </c>
      <c r="E16" s="6">
        <f>SUM(E17:E57)</f>
        <v>3987802</v>
      </c>
      <c r="F16" s="30"/>
    </row>
    <row r="17" spans="1:6" x14ac:dyDescent="0.2">
      <c r="A17" s="20"/>
      <c r="B17" s="15"/>
      <c r="C17" s="6"/>
      <c r="D17" s="6"/>
      <c r="E17" s="6"/>
      <c r="F17" s="30"/>
    </row>
    <row r="18" spans="1:6" x14ac:dyDescent="0.2">
      <c r="A18" s="20"/>
      <c r="B18" s="17" t="s">
        <v>54</v>
      </c>
      <c r="C18" s="2"/>
      <c r="D18" s="2">
        <v>7900</v>
      </c>
      <c r="E18" s="2">
        <f t="shared" ref="E18:E19" si="2">SUM(C18:D18)</f>
        <v>7900</v>
      </c>
      <c r="F18" s="24"/>
    </row>
    <row r="19" spans="1:6" x14ac:dyDescent="0.2">
      <c r="A19" s="20"/>
      <c r="B19" s="17" t="s">
        <v>48</v>
      </c>
      <c r="C19" s="2"/>
      <c r="D19" s="2">
        <v>50000</v>
      </c>
      <c r="E19" s="2">
        <f t="shared" si="2"/>
        <v>50000</v>
      </c>
      <c r="F19" s="24"/>
    </row>
    <row r="20" spans="1:6" x14ac:dyDescent="0.2">
      <c r="A20" s="20"/>
      <c r="B20" s="17" t="s">
        <v>55</v>
      </c>
      <c r="C20" s="2"/>
      <c r="D20" s="2">
        <v>10000</v>
      </c>
      <c r="E20" s="2">
        <f>SUM(C20:D20)</f>
        <v>10000</v>
      </c>
      <c r="F20" s="24"/>
    </row>
    <row r="21" spans="1:6" x14ac:dyDescent="0.2">
      <c r="A21" s="20"/>
      <c r="B21" s="17" t="s">
        <v>60</v>
      </c>
      <c r="C21" s="2"/>
      <c r="D21" s="2">
        <v>500000</v>
      </c>
      <c r="E21" s="2">
        <f t="shared" ref="E21:E43" si="3">SUM(C21:D21)</f>
        <v>500000</v>
      </c>
      <c r="F21" s="24"/>
    </row>
    <row r="22" spans="1:6" x14ac:dyDescent="0.2">
      <c r="A22" s="21"/>
      <c r="B22" s="17" t="s">
        <v>23</v>
      </c>
      <c r="C22" s="2"/>
      <c r="D22" s="2">
        <v>88500</v>
      </c>
      <c r="E22" s="2">
        <f t="shared" si="3"/>
        <v>88500</v>
      </c>
      <c r="F22" s="24"/>
    </row>
    <row r="23" spans="1:6" x14ac:dyDescent="0.2">
      <c r="A23" s="21"/>
      <c r="B23" s="17" t="s">
        <v>16</v>
      </c>
      <c r="C23" s="2">
        <v>120000</v>
      </c>
      <c r="D23" s="2"/>
      <c r="E23" s="2">
        <f t="shared" si="3"/>
        <v>120000</v>
      </c>
      <c r="F23" s="24"/>
    </row>
    <row r="24" spans="1:6" x14ac:dyDescent="0.2">
      <c r="A24" s="21"/>
      <c r="B24" s="17" t="s">
        <v>25</v>
      </c>
      <c r="C24" s="2"/>
      <c r="D24" s="2">
        <v>35000</v>
      </c>
      <c r="E24" s="2">
        <f t="shared" si="3"/>
        <v>35000</v>
      </c>
      <c r="F24" s="24"/>
    </row>
    <row r="25" spans="1:6" x14ac:dyDescent="0.2">
      <c r="A25" s="21"/>
      <c r="B25" s="17" t="s">
        <v>17</v>
      </c>
      <c r="C25" s="2"/>
      <c r="D25" s="2">
        <v>25000</v>
      </c>
      <c r="E25" s="2">
        <f t="shared" si="3"/>
        <v>25000</v>
      </c>
      <c r="F25" s="24"/>
    </row>
    <row r="26" spans="1:6" x14ac:dyDescent="0.2">
      <c r="A26" s="21"/>
      <c r="B26" s="17" t="s">
        <v>52</v>
      </c>
      <c r="C26" s="9">
        <v>211704</v>
      </c>
      <c r="D26" s="9"/>
      <c r="E26" s="9">
        <f t="shared" si="3"/>
        <v>211704</v>
      </c>
      <c r="F26" s="24"/>
    </row>
    <row r="27" spans="1:6" x14ac:dyDescent="0.2">
      <c r="A27" s="21"/>
      <c r="B27" s="17" t="s">
        <v>32</v>
      </c>
      <c r="C27" s="9">
        <v>71800</v>
      </c>
      <c r="D27" s="2"/>
      <c r="E27" s="2">
        <f t="shared" si="3"/>
        <v>71800</v>
      </c>
      <c r="F27" s="24"/>
    </row>
    <row r="28" spans="1:6" x14ac:dyDescent="0.2">
      <c r="A28" s="21"/>
      <c r="B28" s="17" t="s">
        <v>50</v>
      </c>
      <c r="C28" s="2"/>
      <c r="D28" s="2">
        <v>78900</v>
      </c>
      <c r="E28" s="2">
        <f t="shared" si="3"/>
        <v>78900</v>
      </c>
      <c r="F28" s="24"/>
    </row>
    <row r="29" spans="1:6" x14ac:dyDescent="0.2">
      <c r="A29" s="21"/>
      <c r="B29" s="17" t="s">
        <v>45</v>
      </c>
      <c r="C29" s="2"/>
      <c r="D29" s="2">
        <v>58000</v>
      </c>
      <c r="E29" s="2">
        <f t="shared" si="3"/>
        <v>58000</v>
      </c>
      <c r="F29" s="24"/>
    </row>
    <row r="30" spans="1:6" x14ac:dyDescent="0.2">
      <c r="A30" s="21"/>
      <c r="B30" s="17" t="s">
        <v>36</v>
      </c>
      <c r="C30" s="2">
        <v>250000</v>
      </c>
      <c r="D30" s="2"/>
      <c r="E30" s="2">
        <f t="shared" si="3"/>
        <v>250000</v>
      </c>
      <c r="F30" s="24"/>
    </row>
    <row r="31" spans="1:6" x14ac:dyDescent="0.2">
      <c r="A31" s="4"/>
      <c r="B31" s="17" t="s">
        <v>35</v>
      </c>
      <c r="C31" s="2"/>
      <c r="D31" s="2">
        <v>450</v>
      </c>
      <c r="E31" s="2">
        <f t="shared" si="3"/>
        <v>450</v>
      </c>
      <c r="F31" s="24"/>
    </row>
    <row r="32" spans="1:6" x14ac:dyDescent="0.2">
      <c r="A32" s="4"/>
      <c r="B32" s="17" t="s">
        <v>43</v>
      </c>
      <c r="C32" s="2"/>
      <c r="D32" s="2">
        <v>60000</v>
      </c>
      <c r="E32" s="2">
        <f t="shared" si="3"/>
        <v>60000</v>
      </c>
      <c r="F32" s="24"/>
    </row>
    <row r="33" spans="1:7" x14ac:dyDescent="0.2">
      <c r="A33" s="4"/>
      <c r="B33" s="17" t="s">
        <v>44</v>
      </c>
      <c r="C33" s="3"/>
      <c r="D33" s="2">
        <v>60000</v>
      </c>
      <c r="E33" s="2">
        <f t="shared" si="3"/>
        <v>60000</v>
      </c>
      <c r="F33" s="24"/>
    </row>
    <row r="34" spans="1:7" x14ac:dyDescent="0.2">
      <c r="A34" s="4"/>
      <c r="B34" s="17" t="s">
        <v>37</v>
      </c>
      <c r="C34" s="3"/>
      <c r="D34" s="2">
        <v>695000</v>
      </c>
      <c r="E34" s="2">
        <f t="shared" si="3"/>
        <v>695000</v>
      </c>
      <c r="F34" s="24"/>
    </row>
    <row r="35" spans="1:7" x14ac:dyDescent="0.2">
      <c r="A35" s="4"/>
      <c r="B35" s="17" t="s">
        <v>49</v>
      </c>
      <c r="C35" s="3"/>
      <c r="D35" s="2">
        <v>180000</v>
      </c>
      <c r="E35" s="2">
        <f t="shared" si="3"/>
        <v>180000</v>
      </c>
      <c r="F35" s="24"/>
    </row>
    <row r="36" spans="1:7" x14ac:dyDescent="0.2">
      <c r="A36" s="4"/>
      <c r="B36" s="17" t="s">
        <v>38</v>
      </c>
      <c r="C36" s="3"/>
      <c r="D36" s="2">
        <v>24000</v>
      </c>
      <c r="E36" s="2">
        <f t="shared" si="3"/>
        <v>24000</v>
      </c>
      <c r="F36" s="24"/>
    </row>
    <row r="37" spans="1:7" x14ac:dyDescent="0.2">
      <c r="A37" s="4"/>
      <c r="B37" s="17" t="s">
        <v>39</v>
      </c>
      <c r="C37" s="3"/>
      <c r="D37" s="2">
        <v>20000</v>
      </c>
      <c r="E37" s="2">
        <f t="shared" si="3"/>
        <v>20000</v>
      </c>
      <c r="F37" s="24"/>
    </row>
    <row r="38" spans="1:7" x14ac:dyDescent="0.2">
      <c r="A38" s="4"/>
      <c r="B38" s="17" t="s">
        <v>40</v>
      </c>
      <c r="C38" s="3"/>
      <c r="D38" s="2">
        <v>60000</v>
      </c>
      <c r="E38" s="2">
        <f t="shared" si="3"/>
        <v>60000</v>
      </c>
      <c r="F38" s="24"/>
    </row>
    <row r="39" spans="1:7" x14ac:dyDescent="0.2">
      <c r="A39" s="4"/>
      <c r="B39" s="17" t="s">
        <v>41</v>
      </c>
      <c r="C39" s="3"/>
      <c r="D39" s="2">
        <v>7500</v>
      </c>
      <c r="E39" s="2">
        <f t="shared" si="3"/>
        <v>7500</v>
      </c>
      <c r="F39" s="24"/>
    </row>
    <row r="40" spans="1:7" x14ac:dyDescent="0.2">
      <c r="A40" s="4"/>
      <c r="B40" s="17" t="s">
        <v>51</v>
      </c>
      <c r="C40" s="3"/>
      <c r="D40" s="2">
        <v>1504</v>
      </c>
      <c r="E40" s="2">
        <f t="shared" si="3"/>
        <v>1504</v>
      </c>
      <c r="F40" s="24"/>
    </row>
    <row r="41" spans="1:7" x14ac:dyDescent="0.2">
      <c r="A41" s="4"/>
      <c r="B41" s="22" t="s">
        <v>65</v>
      </c>
      <c r="C41" s="3"/>
      <c r="D41" s="2">
        <v>6000</v>
      </c>
      <c r="E41" s="2">
        <f t="shared" si="3"/>
        <v>6000</v>
      </c>
      <c r="F41" s="24"/>
    </row>
    <row r="42" spans="1:7" x14ac:dyDescent="0.2">
      <c r="A42" s="4"/>
      <c r="B42" s="22" t="s">
        <v>64</v>
      </c>
      <c r="C42" s="3"/>
      <c r="D42" s="2">
        <v>17544</v>
      </c>
      <c r="E42" s="2">
        <f t="shared" si="3"/>
        <v>17544</v>
      </c>
      <c r="F42" s="24"/>
    </row>
    <row r="43" spans="1:7" x14ac:dyDescent="0.2">
      <c r="A43" s="4"/>
      <c r="B43" s="22" t="s">
        <v>63</v>
      </c>
      <c r="C43" s="3"/>
      <c r="D43" s="2">
        <v>10000</v>
      </c>
      <c r="E43" s="2">
        <f t="shared" si="3"/>
        <v>10000</v>
      </c>
      <c r="F43" s="24"/>
    </row>
    <row r="44" spans="1:7" x14ac:dyDescent="0.2">
      <c r="A44" s="4"/>
      <c r="B44" s="18"/>
      <c r="C44" s="2"/>
      <c r="D44" s="2"/>
      <c r="E44" s="2"/>
      <c r="F44" s="24"/>
    </row>
    <row r="45" spans="1:7" x14ac:dyDescent="0.2">
      <c r="A45" s="4"/>
      <c r="B45" s="19" t="s">
        <v>24</v>
      </c>
      <c r="C45" s="7"/>
      <c r="D45" s="7"/>
      <c r="E45" s="2"/>
      <c r="F45" s="24"/>
      <c r="G45" s="24"/>
    </row>
    <row r="46" spans="1:7" x14ac:dyDescent="0.2">
      <c r="A46" s="4"/>
      <c r="B46" s="14" t="s">
        <v>15</v>
      </c>
      <c r="C46" s="2">
        <v>72325</v>
      </c>
      <c r="D46" s="7"/>
      <c r="E46" s="2">
        <f t="shared" ref="E46:E54" si="4">SUM(C46:D46)</f>
        <v>72325</v>
      </c>
      <c r="F46" s="24"/>
    </row>
    <row r="47" spans="1:7" x14ac:dyDescent="0.2">
      <c r="A47" s="4"/>
      <c r="B47" s="17" t="s">
        <v>58</v>
      </c>
      <c r="C47" s="23">
        <v>50613</v>
      </c>
      <c r="D47" s="7"/>
      <c r="E47" s="2">
        <f t="shared" si="4"/>
        <v>50613</v>
      </c>
      <c r="F47" s="24"/>
    </row>
    <row r="48" spans="1:7" x14ac:dyDescent="0.2">
      <c r="A48" s="4"/>
      <c r="B48" s="14" t="s">
        <v>9</v>
      </c>
      <c r="C48" s="23">
        <v>165316</v>
      </c>
      <c r="D48" s="7"/>
      <c r="E48" s="2">
        <f t="shared" si="4"/>
        <v>165316</v>
      </c>
      <c r="F48" s="24"/>
    </row>
    <row r="49" spans="1:6" x14ac:dyDescent="0.2">
      <c r="A49" s="4"/>
      <c r="B49" s="17" t="s">
        <v>62</v>
      </c>
      <c r="C49" s="23">
        <v>2615</v>
      </c>
      <c r="D49" s="7"/>
      <c r="E49" s="2">
        <f t="shared" si="4"/>
        <v>2615</v>
      </c>
      <c r="F49" s="24"/>
    </row>
    <row r="50" spans="1:6" x14ac:dyDescent="0.2">
      <c r="A50" s="4"/>
      <c r="B50" s="14" t="s">
        <v>13</v>
      </c>
      <c r="C50" s="2">
        <v>208725</v>
      </c>
      <c r="D50" s="2"/>
      <c r="E50" s="2">
        <f t="shared" si="4"/>
        <v>208725</v>
      </c>
      <c r="F50" s="24"/>
    </row>
    <row r="51" spans="1:6" x14ac:dyDescent="0.2">
      <c r="A51" s="4"/>
      <c r="B51" s="17" t="s">
        <v>53</v>
      </c>
      <c r="C51" s="2">
        <v>1123</v>
      </c>
      <c r="D51" s="2"/>
      <c r="E51" s="2">
        <f t="shared" si="4"/>
        <v>1123</v>
      </c>
      <c r="F51" s="24"/>
    </row>
    <row r="52" spans="1:6" x14ac:dyDescent="0.2">
      <c r="A52" s="4"/>
      <c r="B52" s="14" t="s">
        <v>12</v>
      </c>
      <c r="C52" s="2">
        <f>599981-111572</f>
        <v>488409</v>
      </c>
      <c r="D52" s="2"/>
      <c r="E52" s="2">
        <f t="shared" si="4"/>
        <v>488409</v>
      </c>
      <c r="F52" s="24"/>
    </row>
    <row r="53" spans="1:6" x14ac:dyDescent="0.2">
      <c r="A53" s="4"/>
      <c r="B53" s="14" t="s">
        <v>14</v>
      </c>
      <c r="C53" s="2">
        <v>79935</v>
      </c>
      <c r="D53" s="2"/>
      <c r="E53" s="2">
        <f t="shared" si="4"/>
        <v>79935</v>
      </c>
      <c r="F53" s="24"/>
    </row>
    <row r="54" spans="1:6" x14ac:dyDescent="0.2">
      <c r="A54" s="4"/>
      <c r="B54" s="17" t="s">
        <v>66</v>
      </c>
      <c r="C54" s="2">
        <v>30939</v>
      </c>
      <c r="D54" s="2"/>
      <c r="E54" s="2">
        <f t="shared" si="4"/>
        <v>30939</v>
      </c>
      <c r="F54" s="24"/>
    </row>
    <row r="55" spans="1:6" x14ac:dyDescent="0.2">
      <c r="A55" s="4"/>
      <c r="B55" s="17"/>
      <c r="C55" s="2"/>
      <c r="D55" s="2"/>
      <c r="E55" s="2"/>
      <c r="F55" s="24"/>
    </row>
    <row r="56" spans="1:6" x14ac:dyDescent="0.2">
      <c r="A56" s="4"/>
      <c r="B56" s="17"/>
      <c r="C56" s="2"/>
      <c r="D56" s="2"/>
      <c r="E56" s="2"/>
      <c r="F56" s="24"/>
    </row>
    <row r="57" spans="1:6" x14ac:dyDescent="0.2">
      <c r="A57" s="4"/>
      <c r="B57" s="16" t="s">
        <v>26</v>
      </c>
      <c r="C57" s="2"/>
      <c r="D57" s="2">
        <v>239000</v>
      </c>
      <c r="E57" s="2">
        <f>SUM(C57:D57)</f>
        <v>239000</v>
      </c>
      <c r="F57" s="24"/>
    </row>
    <row r="58" spans="1:6" x14ac:dyDescent="0.2">
      <c r="A58" s="4"/>
      <c r="B58" s="16"/>
      <c r="C58" s="2"/>
      <c r="D58" s="2"/>
      <c r="E58" s="2"/>
      <c r="F58" s="24"/>
    </row>
    <row r="59" spans="1:6" x14ac:dyDescent="0.2">
      <c r="A59" s="4"/>
      <c r="B59" s="17"/>
      <c r="C59" s="2"/>
      <c r="D59" s="2"/>
      <c r="E59" s="2"/>
      <c r="F59" s="24"/>
    </row>
    <row r="60" spans="1:6" x14ac:dyDescent="0.2">
      <c r="A60" s="5" t="s">
        <v>27</v>
      </c>
      <c r="B60" s="16" t="s">
        <v>18</v>
      </c>
      <c r="C60" s="6">
        <f>SUM(C62:C69)</f>
        <v>13623</v>
      </c>
      <c r="D60" s="6">
        <f>SUM(D62:D69)</f>
        <v>27704</v>
      </c>
      <c r="E60" s="6">
        <f>SUM(E62:E69)</f>
        <v>41327</v>
      </c>
      <c r="F60" s="30"/>
    </row>
    <row r="61" spans="1:6" x14ac:dyDescent="0.2">
      <c r="A61" s="5"/>
      <c r="B61" s="16"/>
      <c r="C61" s="6"/>
      <c r="D61" s="6"/>
      <c r="E61" s="6"/>
      <c r="F61" s="30"/>
    </row>
    <row r="62" spans="1:6" x14ac:dyDescent="0.2">
      <c r="A62" s="5"/>
      <c r="B62" s="17" t="s">
        <v>30</v>
      </c>
      <c r="C62" s="2"/>
      <c r="D62" s="2">
        <v>18000</v>
      </c>
      <c r="E62" s="2">
        <f t="shared" ref="E62:E64" si="5">SUM(C62:D62)</f>
        <v>18000</v>
      </c>
      <c r="F62" s="24"/>
    </row>
    <row r="63" spans="1:6" x14ac:dyDescent="0.2">
      <c r="A63" s="5"/>
      <c r="B63" s="17" t="s">
        <v>11</v>
      </c>
      <c r="C63" s="2"/>
      <c r="D63" s="2">
        <v>2500</v>
      </c>
      <c r="E63" s="2">
        <f t="shared" si="5"/>
        <v>2500</v>
      </c>
      <c r="F63" s="24"/>
    </row>
    <row r="64" spans="1:6" x14ac:dyDescent="0.2">
      <c r="A64" s="5"/>
      <c r="B64" s="17" t="s">
        <v>47</v>
      </c>
      <c r="C64" s="2">
        <v>7523</v>
      </c>
      <c r="D64" s="2"/>
      <c r="E64" s="2">
        <f t="shared" si="5"/>
        <v>7523</v>
      </c>
      <c r="F64" s="24"/>
    </row>
    <row r="65" spans="1:8" x14ac:dyDescent="0.2">
      <c r="A65" s="5"/>
      <c r="B65" s="17" t="s">
        <v>46</v>
      </c>
      <c r="C65" s="2"/>
      <c r="D65" s="2">
        <v>5204</v>
      </c>
      <c r="E65" s="2">
        <f>SUM(C65:D65)</f>
        <v>5204</v>
      </c>
      <c r="F65" s="24"/>
    </row>
    <row r="66" spans="1:8" x14ac:dyDescent="0.2">
      <c r="A66" s="5"/>
      <c r="B66" s="17" t="s">
        <v>10</v>
      </c>
      <c r="C66" s="2">
        <v>3100</v>
      </c>
      <c r="D66" s="2"/>
      <c r="E66" s="2">
        <f t="shared" ref="E66:E67" si="6">SUM(C66:D66)</f>
        <v>3100</v>
      </c>
      <c r="F66" s="24"/>
    </row>
    <row r="67" spans="1:8" x14ac:dyDescent="0.2">
      <c r="A67" s="5"/>
      <c r="B67" s="17" t="s">
        <v>29</v>
      </c>
      <c r="C67" s="2">
        <v>3000</v>
      </c>
      <c r="D67" s="2"/>
      <c r="E67" s="2">
        <f t="shared" si="6"/>
        <v>3000</v>
      </c>
      <c r="F67" s="24"/>
    </row>
    <row r="68" spans="1:8" x14ac:dyDescent="0.2">
      <c r="A68" s="5"/>
      <c r="B68" s="17" t="s">
        <v>42</v>
      </c>
      <c r="C68" s="9"/>
      <c r="D68" s="2">
        <v>2000</v>
      </c>
      <c r="E68" s="2">
        <f>SUM(C68:D68)</f>
        <v>2000</v>
      </c>
      <c r="F68" s="24"/>
    </row>
    <row r="69" spans="1:8" x14ac:dyDescent="0.2">
      <c r="A69" s="5"/>
      <c r="B69" s="17"/>
      <c r="C69" s="2"/>
      <c r="D69" s="2"/>
      <c r="E69" s="2"/>
      <c r="F69" s="24"/>
    </row>
    <row r="70" spans="1:8" x14ac:dyDescent="0.2">
      <c r="A70" s="5"/>
      <c r="B70" s="16"/>
      <c r="C70" s="3"/>
      <c r="D70" s="3"/>
      <c r="E70" s="3"/>
      <c r="F70" s="24"/>
    </row>
    <row r="71" spans="1:8" x14ac:dyDescent="0.2">
      <c r="A71" s="5"/>
      <c r="B71" s="16"/>
      <c r="C71" s="2"/>
      <c r="D71" s="2"/>
      <c r="E71" s="2"/>
      <c r="F71" s="24"/>
    </row>
    <row r="72" spans="1:8" x14ac:dyDescent="0.2">
      <c r="A72" s="5"/>
      <c r="B72" s="17"/>
      <c r="C72" s="2"/>
      <c r="D72" s="2"/>
      <c r="E72" s="2"/>
      <c r="F72" s="24"/>
    </row>
    <row r="73" spans="1:8" x14ac:dyDescent="0.2">
      <c r="A73" s="5" t="s">
        <v>33</v>
      </c>
      <c r="B73" s="16" t="s">
        <v>28</v>
      </c>
      <c r="C73" s="3">
        <f>SUM(C74:C74)</f>
        <v>2717928</v>
      </c>
      <c r="D73" s="3">
        <f>SUM(D74:D74)</f>
        <v>0</v>
      </c>
      <c r="E73" s="3">
        <f>SUM(E74:E74)</f>
        <v>2717928</v>
      </c>
      <c r="F73" s="28"/>
    </row>
    <row r="74" spans="1:8" x14ac:dyDescent="0.2">
      <c r="A74" s="5"/>
      <c r="B74" s="17" t="s">
        <v>31</v>
      </c>
      <c r="C74" s="2">
        <v>2717928</v>
      </c>
      <c r="D74" s="2"/>
      <c r="E74" s="9">
        <f>SUM(C74:D74)</f>
        <v>2717928</v>
      </c>
      <c r="F74" s="31"/>
    </row>
    <row r="75" spans="1:8" x14ac:dyDescent="0.2">
      <c r="A75" s="5"/>
      <c r="B75" s="17"/>
      <c r="C75" s="9"/>
      <c r="D75" s="2"/>
      <c r="E75" s="2"/>
      <c r="F75" s="24"/>
    </row>
    <row r="76" spans="1:8" x14ac:dyDescent="0.2">
      <c r="A76" s="4"/>
      <c r="B76" s="16" t="s">
        <v>2</v>
      </c>
      <c r="C76" s="6">
        <f>SUM(C8,C13,C16,C60,C70,C73)</f>
        <v>4585055</v>
      </c>
      <c r="D76" s="6">
        <f>SUM(D8,D13,D16,D60,D70,D73)</f>
        <v>2562002</v>
      </c>
      <c r="E76" s="6">
        <f>SUM(E8,E13,E16,E60,E70,E73)</f>
        <v>7147057</v>
      </c>
      <c r="F76" s="30"/>
    </row>
    <row r="77" spans="1:8" x14ac:dyDescent="0.2">
      <c r="E77" s="24">
        <f>+C76+D76</f>
        <v>7147057</v>
      </c>
      <c r="H77" s="32"/>
    </row>
    <row r="79" spans="1:8" x14ac:dyDescent="0.2">
      <c r="H79" s="32"/>
    </row>
    <row r="81" spans="8:8" x14ac:dyDescent="0.2">
      <c r="H81" s="32"/>
    </row>
  </sheetData>
  <mergeCells count="8">
    <mergeCell ref="C5:E5"/>
    <mergeCell ref="C6:C7"/>
    <mergeCell ref="D6:D7"/>
    <mergeCell ref="E6:E7"/>
    <mergeCell ref="A2:B2"/>
    <mergeCell ref="A3:B3"/>
    <mergeCell ref="A5:A7"/>
    <mergeCell ref="B5:B7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9" scale="90" fitToHeight="0" orientation="portrait" useFirstPageNumber="1" r:id="rId1"/>
  <headerFooter alignWithMargins="0">
    <oddFooter xml:space="preserve">&amp;R
</oddFooter>
  </headerFooter>
  <rowBreaks count="1" manualBreakCount="1">
    <brk id="7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Boráros Barbara</cp:lastModifiedBy>
  <cp:lastPrinted>2026-01-27T14:00:49Z</cp:lastPrinted>
  <dcterms:created xsi:type="dcterms:W3CDTF">2016-01-15T07:20:01Z</dcterms:created>
  <dcterms:modified xsi:type="dcterms:W3CDTF">2026-01-27T14:01:04Z</dcterms:modified>
</cp:coreProperties>
</file>